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1"/>
  </bookViews>
  <sheets>
    <sheet name="CUSTOS" sheetId="1" r:id="rId1"/>
    <sheet name="Fluxo de custos" sheetId="2" r:id="rId2"/>
    <sheet name="CustosxCont.Financ." sheetId="3" r:id="rId3"/>
    <sheet name="Comp.Custos" sheetId="4" r:id="rId4"/>
  </sheets>
  <definedNames/>
  <calcPr fullCalcOnLoad="1"/>
</workbook>
</file>

<file path=xl/sharedStrings.xml><?xml version="1.0" encoding="utf-8"?>
<sst xmlns="http://schemas.openxmlformats.org/spreadsheetml/2006/main" count="191" uniqueCount="172">
  <si>
    <t>Mercadorias</t>
  </si>
  <si>
    <t>Estoque de</t>
  </si>
  <si>
    <t>Compra de</t>
  </si>
  <si>
    <t>Custo das</t>
  </si>
  <si>
    <t>Vendidas</t>
  </si>
  <si>
    <t>OUTROS GASTOS</t>
  </si>
  <si>
    <t>M.O.Indireta/Material</t>
  </si>
  <si>
    <t>Indireto/E.Elétrica/</t>
  </si>
  <si>
    <t>Aluguel /Depreciação</t>
  </si>
  <si>
    <t>Seguros, etc.</t>
  </si>
  <si>
    <t>EMPRESA INDUSTRIAL</t>
  </si>
  <si>
    <t>EMPRESA COMERCIAL</t>
  </si>
  <si>
    <t>FLUXO DE CUSTOS</t>
  </si>
  <si>
    <t>CONSUMO NA PRODUÇÃO / PROCESSO DE FABRICAÇÃO</t>
  </si>
  <si>
    <t>CUSTO DE</t>
  </si>
  <si>
    <t>MATÉRIAS PRIMAS</t>
  </si>
  <si>
    <t>COMPRA DE</t>
  </si>
  <si>
    <t>MATÉRIAS-PRIMAS</t>
  </si>
  <si>
    <t>MÃO-DE-OBRA</t>
  </si>
  <si>
    <t>DIRETA</t>
  </si>
  <si>
    <t>ESTOQUE DE</t>
  </si>
  <si>
    <t>CUSTO DA MÃO-</t>
  </si>
  <si>
    <t>DE-OBRA DIRETA</t>
  </si>
  <si>
    <t>CUSTO INDIRETO</t>
  </si>
  <si>
    <t>DE FABRICAÇÃO</t>
  </si>
  <si>
    <t>CUSTOS DE TRANSFORMAÇÃO</t>
  </si>
  <si>
    <t>CUSTO DA PRODUÇÃO</t>
  </si>
  <si>
    <t>UNIDADES DE FABRICAÇÃO</t>
  </si>
  <si>
    <t xml:space="preserve">ESTOQUE DE PRODUÇÃO </t>
  </si>
  <si>
    <t>EM PROCESSO</t>
  </si>
  <si>
    <t>UNIDADES ACABADAS</t>
  </si>
  <si>
    <t>ESTOQUE DE PRODUTOS</t>
  </si>
  <si>
    <t>ACABADOS</t>
  </si>
  <si>
    <t>UNIDADES VENDIDAS</t>
  </si>
  <si>
    <t>VENDIDOS</t>
  </si>
  <si>
    <t>CUSTO DOS PRODUTOS</t>
  </si>
  <si>
    <t>RELACIONAMENTO DE CUSTOS COM A CONTABILIDADE FINANCEIRA</t>
  </si>
  <si>
    <t>1) Contabilidade Geral</t>
  </si>
  <si>
    <t>- Registra os gastos por natureza e trans-</t>
  </si>
  <si>
    <t>fere à Contabilidade de Custos aqueles</t>
  </si>
  <si>
    <t xml:space="preserve">   relacionados com a produção.</t>
  </si>
  <si>
    <t>- Registra e controla os valores</t>
  </si>
  <si>
    <t>no processo de produção, devolvendo-os</t>
  </si>
  <si>
    <t>à Contabilidade Geral na forma de estoques</t>
  </si>
  <si>
    <t>e custo dos produtos vendidos.</t>
  </si>
  <si>
    <t>2) Contabilidade de Custos</t>
  </si>
  <si>
    <t>Materiais</t>
  </si>
  <si>
    <t>Produção em</t>
  </si>
  <si>
    <t>Processo</t>
  </si>
  <si>
    <t>Matéria-prima</t>
  </si>
  <si>
    <t>D.R.E.</t>
  </si>
  <si>
    <t>Balanço</t>
  </si>
  <si>
    <t>3) Contabilidade Geral</t>
  </si>
  <si>
    <t xml:space="preserve"> - Recebe da Contabilidade de Custos os</t>
  </si>
  <si>
    <t>valores dos estoques e custo dos produ-</t>
  </si>
  <si>
    <t>tos vendidos e prepara as demonstrações</t>
  </si>
  <si>
    <t>financeiras.</t>
  </si>
  <si>
    <t>Outros Gastos</t>
  </si>
  <si>
    <t>Salários</t>
  </si>
  <si>
    <t>Prods. Acabados</t>
  </si>
  <si>
    <t>Custo dos</t>
  </si>
  <si>
    <t>Prod. Vendidos</t>
  </si>
  <si>
    <t>custo de</t>
  </si>
  <si>
    <t>transfor-</t>
  </si>
  <si>
    <t>mação</t>
  </si>
  <si>
    <t>saldo final</t>
  </si>
  <si>
    <t>M.O.Direta</t>
  </si>
  <si>
    <t>M.O.Indireta</t>
  </si>
  <si>
    <t>E.Elétrica</t>
  </si>
  <si>
    <t>Manutenção</t>
  </si>
  <si>
    <t>Depreciação</t>
  </si>
  <si>
    <t>seguros, etc</t>
  </si>
  <si>
    <t>DEMONSTRAÇAO DE RESULTADO / EMPRESA INDUSTRIAL</t>
  </si>
  <si>
    <t xml:space="preserve">Vendas (Receitas Líquidas) </t>
  </si>
  <si>
    <t>( - ) Custo dos Produtos Vendidos</t>
  </si>
  <si>
    <t>( = ) Lucro Bruto</t>
  </si>
  <si>
    <t>( - ) Despesas Operacionais:</t>
  </si>
  <si>
    <t xml:space="preserve">     Despesas de vendas</t>
  </si>
  <si>
    <t xml:space="preserve">     Despesas Administrativas</t>
  </si>
  <si>
    <t xml:space="preserve">     Despesas Financeiras</t>
  </si>
  <si>
    <t>DEMONSTRAÇAO DO CUSTO DOS PRODUTOS VENDIDOS</t>
  </si>
  <si>
    <t>1)</t>
  </si>
  <si>
    <t>2)</t>
  </si>
  <si>
    <t>3)</t>
  </si>
  <si>
    <t>4)</t>
  </si>
  <si>
    <t>5)</t>
  </si>
  <si>
    <t>6)</t>
  </si>
  <si>
    <t>Estoque inicial de matérias -primas</t>
  </si>
  <si>
    <t>Compras de matérias-primas</t>
  </si>
  <si>
    <t>Estoque final de matérias -primas</t>
  </si>
  <si>
    <t>Mão-de-Obra Direta (MOD)</t>
  </si>
  <si>
    <t xml:space="preserve"> - Mão de obra indireta</t>
  </si>
  <si>
    <t xml:space="preserve"> - Materiais indiretos</t>
  </si>
  <si>
    <t xml:space="preserve"> - Energia elétrica</t>
  </si>
  <si>
    <t xml:space="preserve"> - Manutenção de máquinas e equipamentos</t>
  </si>
  <si>
    <t xml:space="preserve"> - Depreciação de máquinas e equipamentos</t>
  </si>
  <si>
    <t xml:space="preserve"> - Seguros</t>
  </si>
  <si>
    <t xml:space="preserve"> - Aluguel</t>
  </si>
  <si>
    <t>7)</t>
  </si>
  <si>
    <t>8)</t>
  </si>
  <si>
    <t>9)</t>
  </si>
  <si>
    <t>10)</t>
  </si>
  <si>
    <t>13)</t>
  </si>
  <si>
    <t>11)</t>
  </si>
  <si>
    <t>12)</t>
  </si>
  <si>
    <t>Estoque inicial de produtos acabados</t>
  </si>
  <si>
    <t>Estoque inicial de produção em processo</t>
  </si>
  <si>
    <t>Estoque final de produção em processo</t>
  </si>
  <si>
    <t>Estoque final de produtos acabados</t>
  </si>
  <si>
    <t>Custo da produção ( 4 + 5 + 6 )</t>
  </si>
  <si>
    <t>Custo dos produtos acabados ( 7 + 8 - 9 )</t>
  </si>
  <si>
    <t>Custo dos produtos vendidos ( 10 + 11 - 12 )</t>
  </si>
  <si>
    <t>Matérias-primas consumidas ( 1 + 2 - 3 )</t>
  </si>
  <si>
    <t>( = ) Lucro operacional</t>
  </si>
  <si>
    <t>Custos Indiretos de Fabricação (CIF):</t>
  </si>
  <si>
    <t>Contabilidade de custos</t>
  </si>
  <si>
    <t>ESQUEMA BÁSICO DA CONTABILIDADE DE CUSTOS</t>
  </si>
  <si>
    <t>G A S T O S</t>
  </si>
  <si>
    <t>CLASSIFICAÇÃO</t>
  </si>
  <si>
    <t>ATIVADOS</t>
  </si>
  <si>
    <t>CONSUMIDOS</t>
  </si>
  <si>
    <t>ATIVIDADES FABRIS</t>
  </si>
  <si>
    <t>ATIVIDADES NÃO FABRIS*</t>
  </si>
  <si>
    <t>ANORMAL / INVOLUNTÁRIO</t>
  </si>
  <si>
    <t>TIPOS</t>
  </si>
  <si>
    <t>INVESTIMENTO</t>
  </si>
  <si>
    <t>CUSTO</t>
  </si>
  <si>
    <t>DESPESA</t>
  </si>
  <si>
    <t>PERDA</t>
  </si>
  <si>
    <t>Aquisição de matérias-</t>
  </si>
  <si>
    <t>Estoque de matérias-</t>
  </si>
  <si>
    <t>Matérias-primas</t>
  </si>
  <si>
    <t>- Graves acidentes</t>
  </si>
  <si>
    <t>primas</t>
  </si>
  <si>
    <t xml:space="preserve">Aquisição de </t>
  </si>
  <si>
    <r>
      <t xml:space="preserve">Estoque de         </t>
    </r>
    <r>
      <rPr>
        <sz val="8"/>
        <rFont val="Arial"/>
        <family val="2"/>
      </rPr>
      <t xml:space="preserve"> Fábrica</t>
    </r>
  </si>
  <si>
    <t>Materiais indiretos</t>
  </si>
  <si>
    <t>- Incêndios</t>
  </si>
  <si>
    <t>suprimentos</t>
  </si>
  <si>
    <t xml:space="preserve">         Material de Consumo</t>
  </si>
  <si>
    <r>
      <t xml:space="preserve">                          </t>
    </r>
    <r>
      <rPr>
        <sz val="8"/>
        <rFont val="Arial"/>
        <family val="2"/>
      </rPr>
      <t>Escritório</t>
    </r>
  </si>
  <si>
    <r>
      <t xml:space="preserve">Salários da       </t>
    </r>
    <r>
      <rPr>
        <sz val="8"/>
        <rFont val="Arial"/>
        <family val="2"/>
      </rPr>
      <t>Fábrica</t>
    </r>
  </si>
  <si>
    <t xml:space="preserve">             M .O. D.</t>
  </si>
  <si>
    <t>- Inundações</t>
  </si>
  <si>
    <t xml:space="preserve">             M .O. I.</t>
  </si>
  <si>
    <t xml:space="preserve">         Salários</t>
  </si>
  <si>
    <r>
      <t xml:space="preserve">                       </t>
    </r>
    <r>
      <rPr>
        <sz val="8"/>
        <rFont val="Arial"/>
        <family val="2"/>
      </rPr>
      <t>Escritório</t>
    </r>
  </si>
  <si>
    <t xml:space="preserve">             Energia Elétrica</t>
  </si>
  <si>
    <t>- Furtos</t>
  </si>
  <si>
    <r>
      <t xml:space="preserve">Serviços          </t>
    </r>
    <r>
      <rPr>
        <sz val="8"/>
        <rFont val="Arial"/>
        <family val="2"/>
      </rPr>
      <t>Fábrica</t>
    </r>
  </si>
  <si>
    <t xml:space="preserve">             Água</t>
  </si>
  <si>
    <t xml:space="preserve">             Telefone</t>
  </si>
  <si>
    <t>Despesa paga</t>
  </si>
  <si>
    <r>
      <t xml:space="preserve">Prêmios de          </t>
    </r>
    <r>
      <rPr>
        <sz val="8"/>
        <rFont val="Arial"/>
        <family val="2"/>
      </rPr>
      <t>Fábrica</t>
    </r>
  </si>
  <si>
    <t>antecipadamente</t>
  </si>
  <si>
    <t>seguros a</t>
  </si>
  <si>
    <t xml:space="preserve">             Seguros</t>
  </si>
  <si>
    <t>incorrer</t>
  </si>
  <si>
    <r>
      <t xml:space="preserve"> Imóveis               </t>
    </r>
    <r>
      <rPr>
        <sz val="8"/>
        <rFont val="Arial"/>
        <family val="2"/>
      </rPr>
      <t>Fábrica</t>
    </r>
  </si>
  <si>
    <t>Instalações</t>
  </si>
  <si>
    <t xml:space="preserve">             Depreciação</t>
  </si>
  <si>
    <r>
      <t xml:space="preserve">  Máquinas e       </t>
    </r>
    <r>
      <rPr>
        <sz val="8"/>
        <rFont val="Arial"/>
        <family val="2"/>
      </rPr>
      <t>Escritório</t>
    </r>
  </si>
  <si>
    <t xml:space="preserve">  Equipamentos</t>
  </si>
  <si>
    <t xml:space="preserve">  da Fábrica</t>
  </si>
  <si>
    <t xml:space="preserve">  Móveis e Utensílios</t>
  </si>
  <si>
    <t xml:space="preserve">  do Escritório</t>
  </si>
  <si>
    <t>Estoque de Produtos</t>
  </si>
  <si>
    <t>Acabados</t>
  </si>
  <si>
    <r>
      <t>( * )</t>
    </r>
    <r>
      <rPr>
        <sz val="10"/>
        <rFont val="Arial"/>
        <family val="2"/>
      </rPr>
      <t xml:space="preserve"> (Vendas, Administração, Financeiro, etc)</t>
    </r>
  </si>
  <si>
    <t>O suprimento pode ser utilizado na fábrica ou no escritório</t>
  </si>
  <si>
    <t>O CUSTO representa o custo dos produtos acabados ou fabricados, retornando à condição de investimento.</t>
  </si>
  <si>
    <t>A DESPESA e a PERDA vão para o resultado.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</si>
</sst>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8" xfId="0" applyNumberFormat="1" applyBorder="1" applyAlignment="1">
      <alignment/>
    </xf>
    <xf numFmtId="39" fontId="0" fillId="0" borderId="0" xfId="0" applyNumberFormat="1" applyAlignment="1">
      <alignment horizontal="right"/>
    </xf>
    <xf numFmtId="39" fontId="0" fillId="0" borderId="0" xfId="0" applyNumberFormat="1" applyAlignment="1" quotePrefix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8" xfId="0" applyFont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1" fillId="2" borderId="1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 quotePrefix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 quotePrefix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6</xdr:row>
      <xdr:rowOff>0</xdr:rowOff>
    </xdr:from>
    <xdr:to>
      <xdr:col>1</xdr:col>
      <xdr:colOff>371475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1075" y="971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10</xdr:row>
      <xdr:rowOff>19050</xdr:rowOff>
    </xdr:from>
    <xdr:to>
      <xdr:col>1</xdr:col>
      <xdr:colOff>361950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71550" y="1638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22</xdr:row>
      <xdr:rowOff>9525</xdr:rowOff>
    </xdr:from>
    <xdr:to>
      <xdr:col>1</xdr:col>
      <xdr:colOff>695325</xdr:colOff>
      <xdr:row>23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304925" y="3571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22</xdr:row>
      <xdr:rowOff>19050</xdr:rowOff>
    </xdr:from>
    <xdr:to>
      <xdr:col>4</xdr:col>
      <xdr:colOff>600075</xdr:colOff>
      <xdr:row>27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3219450" y="35814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9525</xdr:rowOff>
    </xdr:from>
    <xdr:to>
      <xdr:col>1</xdr:col>
      <xdr:colOff>685800</xdr:colOff>
      <xdr:row>27</xdr:row>
      <xdr:rowOff>142875</xdr:rowOff>
    </xdr:to>
    <xdr:sp>
      <xdr:nvSpPr>
        <xdr:cNvPr id="5" name="Line 5"/>
        <xdr:cNvSpPr>
          <a:spLocks/>
        </xdr:cNvSpPr>
      </xdr:nvSpPr>
      <xdr:spPr>
        <a:xfrm>
          <a:off x="1295400" y="4219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25</xdr:row>
      <xdr:rowOff>0</xdr:rowOff>
    </xdr:from>
    <xdr:to>
      <xdr:col>7</xdr:col>
      <xdr:colOff>600075</xdr:colOff>
      <xdr:row>27</xdr:row>
      <xdr:rowOff>142875</xdr:rowOff>
    </xdr:to>
    <xdr:sp>
      <xdr:nvSpPr>
        <xdr:cNvPr id="6" name="Line 6"/>
        <xdr:cNvSpPr>
          <a:spLocks/>
        </xdr:cNvSpPr>
      </xdr:nvSpPr>
      <xdr:spPr>
        <a:xfrm flipH="1">
          <a:off x="5048250" y="4048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29</xdr:row>
      <xdr:rowOff>9525</xdr:rowOff>
    </xdr:from>
    <xdr:to>
      <xdr:col>1</xdr:col>
      <xdr:colOff>685800</xdr:colOff>
      <xdr:row>30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295400" y="4705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5</xdr:col>
      <xdr:colOff>9525</xdr:colOff>
      <xdr:row>30</xdr:row>
      <xdr:rowOff>142875</xdr:rowOff>
    </xdr:to>
    <xdr:sp>
      <xdr:nvSpPr>
        <xdr:cNvPr id="8" name="Line 8"/>
        <xdr:cNvSpPr>
          <a:spLocks/>
        </xdr:cNvSpPr>
      </xdr:nvSpPr>
      <xdr:spPr>
        <a:xfrm>
          <a:off x="3238500" y="4705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30</xdr:row>
      <xdr:rowOff>152400</xdr:rowOff>
    </xdr:to>
    <xdr:sp>
      <xdr:nvSpPr>
        <xdr:cNvPr id="9" name="Line 9"/>
        <xdr:cNvSpPr>
          <a:spLocks/>
        </xdr:cNvSpPr>
      </xdr:nvSpPr>
      <xdr:spPr>
        <a:xfrm>
          <a:off x="5057775" y="4714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34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3238500" y="5343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</xdr:rowOff>
    </xdr:from>
    <xdr:to>
      <xdr:col>5</xdr:col>
      <xdr:colOff>0</xdr:colOff>
      <xdr:row>37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3228975" y="5848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33</xdr:row>
      <xdr:rowOff>9525</xdr:rowOff>
    </xdr:from>
    <xdr:to>
      <xdr:col>7</xdr:col>
      <xdr:colOff>600075</xdr:colOff>
      <xdr:row>34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5048250" y="5353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33</xdr:row>
      <xdr:rowOff>19050</xdr:rowOff>
    </xdr:from>
    <xdr:to>
      <xdr:col>1</xdr:col>
      <xdr:colOff>685800</xdr:colOff>
      <xdr:row>37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1295400" y="53625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44</xdr:row>
      <xdr:rowOff>152400</xdr:rowOff>
    </xdr:to>
    <xdr:sp>
      <xdr:nvSpPr>
        <xdr:cNvPr id="14" name="Line 14"/>
        <xdr:cNvSpPr>
          <a:spLocks/>
        </xdr:cNvSpPr>
      </xdr:nvSpPr>
      <xdr:spPr>
        <a:xfrm flipH="1">
          <a:off x="2009775" y="63246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42</xdr:row>
      <xdr:rowOff>0</xdr:rowOff>
    </xdr:from>
    <xdr:to>
      <xdr:col>4</xdr:col>
      <xdr:colOff>581025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047875" y="68008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48</xdr:row>
      <xdr:rowOff>19050</xdr:rowOff>
    </xdr:from>
    <xdr:to>
      <xdr:col>1</xdr:col>
      <xdr:colOff>704850</xdr:colOff>
      <xdr:row>49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1314450" y="7791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</xdr:row>
      <xdr:rowOff>0</xdr:rowOff>
    </xdr:from>
    <xdr:to>
      <xdr:col>1</xdr:col>
      <xdr:colOff>942975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0" y="1885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11</xdr:row>
      <xdr:rowOff>0</xdr:rowOff>
    </xdr:from>
    <xdr:to>
      <xdr:col>2</xdr:col>
      <xdr:colOff>381000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695575" y="1885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11</xdr:row>
      <xdr:rowOff>152400</xdr:rowOff>
    </xdr:from>
    <xdr:to>
      <xdr:col>3</xdr:col>
      <xdr:colOff>619125</xdr:colOff>
      <xdr:row>11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667000" y="20383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15</xdr:row>
      <xdr:rowOff>9525</xdr:rowOff>
    </xdr:from>
    <xdr:to>
      <xdr:col>0</xdr:col>
      <xdr:colOff>895350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895350" y="2581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15</xdr:row>
      <xdr:rowOff>9525</xdr:rowOff>
    </xdr:from>
    <xdr:to>
      <xdr:col>2</xdr:col>
      <xdr:colOff>190500</xdr:colOff>
      <xdr:row>15</xdr:row>
      <xdr:rowOff>9525</xdr:rowOff>
    </xdr:to>
    <xdr:sp>
      <xdr:nvSpPr>
        <xdr:cNvPr id="5" name="Line 5"/>
        <xdr:cNvSpPr>
          <a:spLocks/>
        </xdr:cNvSpPr>
      </xdr:nvSpPr>
      <xdr:spPr>
        <a:xfrm>
          <a:off x="895350" y="25812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95250</xdr:rowOff>
    </xdr:from>
    <xdr:to>
      <xdr:col>2</xdr:col>
      <xdr:colOff>190500</xdr:colOff>
      <xdr:row>15</xdr:row>
      <xdr:rowOff>76200</xdr:rowOff>
    </xdr:to>
    <xdr:sp>
      <xdr:nvSpPr>
        <xdr:cNvPr id="6" name="Line 6"/>
        <xdr:cNvSpPr>
          <a:spLocks/>
        </xdr:cNvSpPr>
      </xdr:nvSpPr>
      <xdr:spPr>
        <a:xfrm>
          <a:off x="3552825" y="2495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85725</xdr:rowOff>
    </xdr:from>
    <xdr:to>
      <xdr:col>2</xdr:col>
      <xdr:colOff>485775</xdr:colOff>
      <xdr:row>15</xdr:row>
      <xdr:rowOff>85725</xdr:rowOff>
    </xdr:to>
    <xdr:sp>
      <xdr:nvSpPr>
        <xdr:cNvPr id="7" name="Line 7"/>
        <xdr:cNvSpPr>
          <a:spLocks/>
        </xdr:cNvSpPr>
      </xdr:nvSpPr>
      <xdr:spPr>
        <a:xfrm>
          <a:off x="3552825" y="2657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85725</xdr:rowOff>
    </xdr:from>
    <xdr:to>
      <xdr:col>2</xdr:col>
      <xdr:colOff>495300</xdr:colOff>
      <xdr:row>14</xdr:row>
      <xdr:rowOff>85725</xdr:rowOff>
    </xdr:to>
    <xdr:sp>
      <xdr:nvSpPr>
        <xdr:cNvPr id="8" name="Line 8"/>
        <xdr:cNvSpPr>
          <a:spLocks/>
        </xdr:cNvSpPr>
      </xdr:nvSpPr>
      <xdr:spPr>
        <a:xfrm>
          <a:off x="3552825" y="2486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16</xdr:row>
      <xdr:rowOff>9525</xdr:rowOff>
    </xdr:from>
    <xdr:to>
      <xdr:col>3</xdr:col>
      <xdr:colOff>619125</xdr:colOff>
      <xdr:row>16</xdr:row>
      <xdr:rowOff>9525</xdr:rowOff>
    </xdr:to>
    <xdr:sp>
      <xdr:nvSpPr>
        <xdr:cNvPr id="9" name="Line 9"/>
        <xdr:cNvSpPr>
          <a:spLocks/>
        </xdr:cNvSpPr>
      </xdr:nvSpPr>
      <xdr:spPr>
        <a:xfrm>
          <a:off x="895350" y="2752725"/>
          <a:ext cx="484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95250</xdr:rowOff>
    </xdr:from>
    <xdr:to>
      <xdr:col>2</xdr:col>
      <xdr:colOff>190500</xdr:colOff>
      <xdr:row>18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3552825" y="3009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85725</xdr:rowOff>
    </xdr:from>
    <xdr:to>
      <xdr:col>2</xdr:col>
      <xdr:colOff>495300</xdr:colOff>
      <xdr:row>17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3552825" y="3000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17</xdr:row>
      <xdr:rowOff>95250</xdr:rowOff>
    </xdr:from>
    <xdr:to>
      <xdr:col>2</xdr:col>
      <xdr:colOff>190500</xdr:colOff>
      <xdr:row>18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3552825" y="3009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85725</xdr:rowOff>
    </xdr:from>
    <xdr:to>
      <xdr:col>2</xdr:col>
      <xdr:colOff>485775</xdr:colOff>
      <xdr:row>18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3552825" y="3171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18</xdr:row>
      <xdr:rowOff>95250</xdr:rowOff>
    </xdr:from>
    <xdr:to>
      <xdr:col>2</xdr:col>
      <xdr:colOff>190500</xdr:colOff>
      <xdr:row>19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3552825" y="3181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85725</xdr:rowOff>
    </xdr:from>
    <xdr:to>
      <xdr:col>2</xdr:col>
      <xdr:colOff>485775</xdr:colOff>
      <xdr:row>19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3552825" y="3343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19</xdr:row>
      <xdr:rowOff>0</xdr:rowOff>
    </xdr:from>
    <xdr:to>
      <xdr:col>2</xdr:col>
      <xdr:colOff>190500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885825" y="325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19</xdr:row>
      <xdr:rowOff>9525</xdr:rowOff>
    </xdr:from>
    <xdr:to>
      <xdr:col>0</xdr:col>
      <xdr:colOff>885825</xdr:colOff>
      <xdr:row>20</xdr:row>
      <xdr:rowOff>9525</xdr:rowOff>
    </xdr:to>
    <xdr:sp>
      <xdr:nvSpPr>
        <xdr:cNvPr id="17" name="Line 17"/>
        <xdr:cNvSpPr>
          <a:spLocks/>
        </xdr:cNvSpPr>
      </xdr:nvSpPr>
      <xdr:spPr>
        <a:xfrm>
          <a:off x="885825" y="3267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20</xdr:row>
      <xdr:rowOff>0</xdr:rowOff>
    </xdr:from>
    <xdr:to>
      <xdr:col>3</xdr:col>
      <xdr:colOff>190500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885825" y="34290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18</xdr:row>
      <xdr:rowOff>95250</xdr:rowOff>
    </xdr:from>
    <xdr:to>
      <xdr:col>3</xdr:col>
      <xdr:colOff>190500</xdr:colOff>
      <xdr:row>19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5314950" y="3181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18</xdr:row>
      <xdr:rowOff>85725</xdr:rowOff>
    </xdr:from>
    <xdr:to>
      <xdr:col>3</xdr:col>
      <xdr:colOff>495300</xdr:colOff>
      <xdr:row>18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5314950" y="3171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18</xdr:row>
      <xdr:rowOff>95250</xdr:rowOff>
    </xdr:from>
    <xdr:to>
      <xdr:col>3</xdr:col>
      <xdr:colOff>190500</xdr:colOff>
      <xdr:row>19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5314950" y="3181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19</xdr:row>
      <xdr:rowOff>85725</xdr:rowOff>
    </xdr:from>
    <xdr:to>
      <xdr:col>3</xdr:col>
      <xdr:colOff>485775</xdr:colOff>
      <xdr:row>19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5314950" y="3343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19</xdr:row>
      <xdr:rowOff>95250</xdr:rowOff>
    </xdr:from>
    <xdr:to>
      <xdr:col>3</xdr:col>
      <xdr:colOff>190500</xdr:colOff>
      <xdr:row>20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5314950" y="3352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20</xdr:row>
      <xdr:rowOff>85725</xdr:rowOff>
    </xdr:from>
    <xdr:to>
      <xdr:col>3</xdr:col>
      <xdr:colOff>485775</xdr:colOff>
      <xdr:row>20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5314950" y="3514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23</xdr:row>
      <xdr:rowOff>0</xdr:rowOff>
    </xdr:from>
    <xdr:to>
      <xdr:col>2</xdr:col>
      <xdr:colOff>523875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695575" y="39433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23</xdr:row>
      <xdr:rowOff>9525</xdr:rowOff>
    </xdr:from>
    <xdr:to>
      <xdr:col>1</xdr:col>
      <xdr:colOff>971550</xdr:colOff>
      <xdr:row>25</xdr:row>
      <xdr:rowOff>9525</xdr:rowOff>
    </xdr:to>
    <xdr:sp>
      <xdr:nvSpPr>
        <xdr:cNvPr id="26" name="Line 26"/>
        <xdr:cNvSpPr>
          <a:spLocks/>
        </xdr:cNvSpPr>
      </xdr:nvSpPr>
      <xdr:spPr>
        <a:xfrm>
          <a:off x="2695575" y="3952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25</xdr:row>
      <xdr:rowOff>0</xdr:rowOff>
    </xdr:from>
    <xdr:to>
      <xdr:col>3</xdr:col>
      <xdr:colOff>504825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2686050" y="42862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28</xdr:row>
      <xdr:rowOff>0</xdr:rowOff>
    </xdr:from>
    <xdr:to>
      <xdr:col>1</xdr:col>
      <xdr:colOff>952500</xdr:colOff>
      <xdr:row>29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676525" y="480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28</xdr:row>
      <xdr:rowOff>0</xdr:rowOff>
    </xdr:from>
    <xdr:to>
      <xdr:col>2</xdr:col>
      <xdr:colOff>533400</xdr:colOff>
      <xdr:row>28</xdr:row>
      <xdr:rowOff>0</xdr:rowOff>
    </xdr:to>
    <xdr:sp>
      <xdr:nvSpPr>
        <xdr:cNvPr id="29" name="Line 29"/>
        <xdr:cNvSpPr>
          <a:spLocks/>
        </xdr:cNvSpPr>
      </xdr:nvSpPr>
      <xdr:spPr>
        <a:xfrm>
          <a:off x="2657475" y="48006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29</xdr:row>
      <xdr:rowOff>0</xdr:rowOff>
    </xdr:from>
    <xdr:to>
      <xdr:col>3</xdr:col>
      <xdr:colOff>523875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2686050" y="497205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76200</xdr:rowOff>
    </xdr:from>
    <xdr:to>
      <xdr:col>1</xdr:col>
      <xdr:colOff>933450</xdr:colOff>
      <xdr:row>28</xdr:row>
      <xdr:rowOff>76200</xdr:rowOff>
    </xdr:to>
    <xdr:sp>
      <xdr:nvSpPr>
        <xdr:cNvPr id="31" name="Line 31"/>
        <xdr:cNvSpPr>
          <a:spLocks/>
        </xdr:cNvSpPr>
      </xdr:nvSpPr>
      <xdr:spPr>
        <a:xfrm flipH="1" flipV="1">
          <a:off x="1781175" y="48768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28</xdr:row>
      <xdr:rowOff>66675</xdr:rowOff>
    </xdr:from>
    <xdr:to>
      <xdr:col>1</xdr:col>
      <xdr:colOff>47625</xdr:colOff>
      <xdr:row>35</xdr:row>
      <xdr:rowOff>28575</xdr:rowOff>
    </xdr:to>
    <xdr:sp>
      <xdr:nvSpPr>
        <xdr:cNvPr id="32" name="Line 32"/>
        <xdr:cNvSpPr>
          <a:spLocks/>
        </xdr:cNvSpPr>
      </xdr:nvSpPr>
      <xdr:spPr>
        <a:xfrm>
          <a:off x="1771650" y="48672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19050</xdr:rowOff>
    </xdr:from>
    <xdr:to>
      <xdr:col>3</xdr:col>
      <xdr:colOff>523875</xdr:colOff>
      <xdr:row>35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1771650" y="6019800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1533525</xdr:colOff>
      <xdr:row>7</xdr:row>
      <xdr:rowOff>85725</xdr:rowOff>
    </xdr:from>
    <xdr:to>
      <xdr:col>2</xdr:col>
      <xdr:colOff>1533525</xdr:colOff>
      <xdr:row>36</xdr:row>
      <xdr:rowOff>104775</xdr:rowOff>
    </xdr:to>
    <xdr:sp>
      <xdr:nvSpPr>
        <xdr:cNvPr id="34" name="Line 34"/>
        <xdr:cNvSpPr>
          <a:spLocks/>
        </xdr:cNvSpPr>
      </xdr:nvSpPr>
      <xdr:spPr>
        <a:xfrm flipH="1" flipV="1">
          <a:off x="4895850" y="12858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7</xdr:row>
      <xdr:rowOff>85725</xdr:rowOff>
    </xdr:from>
    <xdr:to>
      <xdr:col>2</xdr:col>
      <xdr:colOff>1524000</xdr:colOff>
      <xdr:row>7</xdr:row>
      <xdr:rowOff>85725</xdr:rowOff>
    </xdr:to>
    <xdr:sp>
      <xdr:nvSpPr>
        <xdr:cNvPr id="35" name="Line 35"/>
        <xdr:cNvSpPr>
          <a:spLocks/>
        </xdr:cNvSpPr>
      </xdr:nvSpPr>
      <xdr:spPr>
        <a:xfrm flipH="1">
          <a:off x="4391025" y="1285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1257300</xdr:colOff>
      <xdr:row>36</xdr:row>
      <xdr:rowOff>104775</xdr:rowOff>
    </xdr:from>
    <xdr:to>
      <xdr:col>2</xdr:col>
      <xdr:colOff>1533525</xdr:colOff>
      <xdr:row>36</xdr:row>
      <xdr:rowOff>104775</xdr:rowOff>
    </xdr:to>
    <xdr:sp>
      <xdr:nvSpPr>
        <xdr:cNvPr id="36" name="Line 36"/>
        <xdr:cNvSpPr>
          <a:spLocks/>
        </xdr:cNvSpPr>
      </xdr:nvSpPr>
      <xdr:spPr>
        <a:xfrm flipH="1">
          <a:off x="2981325" y="6276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1247775</xdr:colOff>
      <xdr:row>32</xdr:row>
      <xdr:rowOff>114300</xdr:rowOff>
    </xdr:from>
    <xdr:to>
      <xdr:col>2</xdr:col>
      <xdr:colOff>1533525</xdr:colOff>
      <xdr:row>32</xdr:row>
      <xdr:rowOff>114300</xdr:rowOff>
    </xdr:to>
    <xdr:sp>
      <xdr:nvSpPr>
        <xdr:cNvPr id="37" name="Line 37"/>
        <xdr:cNvSpPr>
          <a:spLocks/>
        </xdr:cNvSpPr>
      </xdr:nvSpPr>
      <xdr:spPr>
        <a:xfrm flipH="1">
          <a:off x="4610100" y="5600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1247775</xdr:colOff>
      <xdr:row>28</xdr:row>
      <xdr:rowOff>95250</xdr:rowOff>
    </xdr:from>
    <xdr:to>
      <xdr:col>2</xdr:col>
      <xdr:colOff>1533525</xdr:colOff>
      <xdr:row>28</xdr:row>
      <xdr:rowOff>95250</xdr:rowOff>
    </xdr:to>
    <xdr:sp>
      <xdr:nvSpPr>
        <xdr:cNvPr id="38" name="Line 38"/>
        <xdr:cNvSpPr>
          <a:spLocks/>
        </xdr:cNvSpPr>
      </xdr:nvSpPr>
      <xdr:spPr>
        <a:xfrm flipH="1">
          <a:off x="4610100" y="4895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1028700</xdr:colOff>
      <xdr:row>23</xdr:row>
      <xdr:rowOff>104775</xdr:rowOff>
    </xdr:from>
    <xdr:to>
      <xdr:col>2</xdr:col>
      <xdr:colOff>1533525</xdr:colOff>
      <xdr:row>23</xdr:row>
      <xdr:rowOff>104775</xdr:rowOff>
    </xdr:to>
    <xdr:sp>
      <xdr:nvSpPr>
        <xdr:cNvPr id="39" name="Line 39"/>
        <xdr:cNvSpPr>
          <a:spLocks/>
        </xdr:cNvSpPr>
      </xdr:nvSpPr>
      <xdr:spPr>
        <a:xfrm flipH="1" flipV="1">
          <a:off x="4391025" y="4048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1076325</xdr:colOff>
      <xdr:row>19</xdr:row>
      <xdr:rowOff>95250</xdr:rowOff>
    </xdr:from>
    <xdr:to>
      <xdr:col>2</xdr:col>
      <xdr:colOff>1543050</xdr:colOff>
      <xdr:row>19</xdr:row>
      <xdr:rowOff>95250</xdr:rowOff>
    </xdr:to>
    <xdr:sp>
      <xdr:nvSpPr>
        <xdr:cNvPr id="40" name="Line 40"/>
        <xdr:cNvSpPr>
          <a:spLocks/>
        </xdr:cNvSpPr>
      </xdr:nvSpPr>
      <xdr:spPr>
        <a:xfrm flipH="1" flipV="1">
          <a:off x="4438650" y="33528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18</xdr:row>
      <xdr:rowOff>95250</xdr:rowOff>
    </xdr:from>
    <xdr:to>
      <xdr:col>2</xdr:col>
      <xdr:colOff>1533525</xdr:colOff>
      <xdr:row>18</xdr:row>
      <xdr:rowOff>95250</xdr:rowOff>
    </xdr:to>
    <xdr:sp>
      <xdr:nvSpPr>
        <xdr:cNvPr id="41" name="Line 41"/>
        <xdr:cNvSpPr>
          <a:spLocks/>
        </xdr:cNvSpPr>
      </xdr:nvSpPr>
      <xdr:spPr>
        <a:xfrm flipH="1">
          <a:off x="4333875" y="31813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17</xdr:row>
      <xdr:rowOff>104775</xdr:rowOff>
    </xdr:from>
    <xdr:to>
      <xdr:col>2</xdr:col>
      <xdr:colOff>1533525</xdr:colOff>
      <xdr:row>17</xdr:row>
      <xdr:rowOff>104775</xdr:rowOff>
    </xdr:to>
    <xdr:sp>
      <xdr:nvSpPr>
        <xdr:cNvPr id="42" name="Line 42"/>
        <xdr:cNvSpPr>
          <a:spLocks/>
        </xdr:cNvSpPr>
      </xdr:nvSpPr>
      <xdr:spPr>
        <a:xfrm flipH="1">
          <a:off x="4772025" y="30194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1076325</xdr:colOff>
      <xdr:row>15</xdr:row>
      <xdr:rowOff>95250</xdr:rowOff>
    </xdr:from>
    <xdr:to>
      <xdr:col>2</xdr:col>
      <xdr:colOff>1543050</xdr:colOff>
      <xdr:row>15</xdr:row>
      <xdr:rowOff>95250</xdr:rowOff>
    </xdr:to>
    <xdr:sp>
      <xdr:nvSpPr>
        <xdr:cNvPr id="43" name="Line 43"/>
        <xdr:cNvSpPr>
          <a:spLocks/>
        </xdr:cNvSpPr>
      </xdr:nvSpPr>
      <xdr:spPr>
        <a:xfrm flipH="1" flipV="1">
          <a:off x="4438650" y="2667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1076325</xdr:colOff>
      <xdr:row>14</xdr:row>
      <xdr:rowOff>95250</xdr:rowOff>
    </xdr:from>
    <xdr:to>
      <xdr:col>2</xdr:col>
      <xdr:colOff>1543050</xdr:colOff>
      <xdr:row>14</xdr:row>
      <xdr:rowOff>95250</xdr:rowOff>
    </xdr:to>
    <xdr:sp>
      <xdr:nvSpPr>
        <xdr:cNvPr id="44" name="Line 44"/>
        <xdr:cNvSpPr>
          <a:spLocks/>
        </xdr:cNvSpPr>
      </xdr:nvSpPr>
      <xdr:spPr>
        <a:xfrm flipH="1" flipV="1">
          <a:off x="44386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1076325</xdr:colOff>
      <xdr:row>10</xdr:row>
      <xdr:rowOff>95250</xdr:rowOff>
    </xdr:from>
    <xdr:to>
      <xdr:col>2</xdr:col>
      <xdr:colOff>1543050</xdr:colOff>
      <xdr:row>10</xdr:row>
      <xdr:rowOff>95250</xdr:rowOff>
    </xdr:to>
    <xdr:sp>
      <xdr:nvSpPr>
        <xdr:cNvPr id="45" name="Line 45"/>
        <xdr:cNvSpPr>
          <a:spLocks/>
        </xdr:cNvSpPr>
      </xdr:nvSpPr>
      <xdr:spPr>
        <a:xfrm flipH="1" flipV="1">
          <a:off x="4438650" y="1809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11</xdr:row>
      <xdr:rowOff>0</xdr:rowOff>
    </xdr:from>
    <xdr:to>
      <xdr:col>5</xdr:col>
      <xdr:colOff>371475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33425" y="17811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11</xdr:row>
      <xdr:rowOff>0</xdr:rowOff>
    </xdr:from>
    <xdr:to>
      <xdr:col>7</xdr:col>
      <xdr:colOff>600075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3848100" y="17811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25</xdr:row>
      <xdr:rowOff>95250</xdr:rowOff>
    </xdr:from>
    <xdr:to>
      <xdr:col>3</xdr:col>
      <xdr:colOff>0</xdr:colOff>
      <xdr:row>25</xdr:row>
      <xdr:rowOff>95250</xdr:rowOff>
    </xdr:to>
    <xdr:sp>
      <xdr:nvSpPr>
        <xdr:cNvPr id="3" name="Line 3"/>
        <xdr:cNvSpPr>
          <a:spLocks/>
        </xdr:cNvSpPr>
      </xdr:nvSpPr>
      <xdr:spPr>
        <a:xfrm>
          <a:off x="838200" y="41433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36</xdr:row>
      <xdr:rowOff>95250</xdr:rowOff>
    </xdr:from>
    <xdr:to>
      <xdr:col>3</xdr:col>
      <xdr:colOff>9525</xdr:colOff>
      <xdr:row>36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809625" y="59245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95250</xdr:rowOff>
    </xdr:from>
    <xdr:to>
      <xdr:col>3</xdr:col>
      <xdr:colOff>0</xdr:colOff>
      <xdr:row>36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1828800" y="414337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152400</xdr:rowOff>
    </xdr:from>
    <xdr:to>
      <xdr:col>4</xdr:col>
      <xdr:colOff>0</xdr:colOff>
      <xdr:row>30</xdr:row>
      <xdr:rowOff>152400</xdr:rowOff>
    </xdr:to>
    <xdr:sp>
      <xdr:nvSpPr>
        <xdr:cNvPr id="6" name="Line 6"/>
        <xdr:cNvSpPr>
          <a:spLocks/>
        </xdr:cNvSpPr>
      </xdr:nvSpPr>
      <xdr:spPr>
        <a:xfrm>
          <a:off x="1828800" y="5010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438400" y="25908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7</xdr:col>
      <xdr:colOff>409575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2438400" y="25908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13</xdr:row>
      <xdr:rowOff>95250</xdr:rowOff>
    </xdr:from>
    <xdr:to>
      <xdr:col>7</xdr:col>
      <xdr:colOff>409575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676775" y="22002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13</xdr:row>
      <xdr:rowOff>85725</xdr:rowOff>
    </xdr:from>
    <xdr:to>
      <xdr:col>8</xdr:col>
      <xdr:colOff>209550</xdr:colOff>
      <xdr:row>13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4676775" y="21907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14</xdr:row>
      <xdr:rowOff>66675</xdr:rowOff>
    </xdr:from>
    <xdr:to>
      <xdr:col>6</xdr:col>
      <xdr:colOff>285750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3943350" y="2333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17</xdr:row>
      <xdr:rowOff>0</xdr:rowOff>
    </xdr:from>
    <xdr:to>
      <xdr:col>6</xdr:col>
      <xdr:colOff>285750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762250" y="27527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17</xdr:row>
      <xdr:rowOff>0</xdr:rowOff>
    </xdr:from>
    <xdr:to>
      <xdr:col>4</xdr:col>
      <xdr:colOff>323850</xdr:colOff>
      <xdr:row>54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2743200" y="2752725"/>
          <a:ext cx="19050" cy="600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54</xdr:row>
      <xdr:rowOff>0</xdr:rowOff>
    </xdr:from>
    <xdr:to>
      <xdr:col>4</xdr:col>
      <xdr:colOff>304800</xdr:colOff>
      <xdr:row>54</xdr:row>
      <xdr:rowOff>0</xdr:rowOff>
    </xdr:to>
    <xdr:sp>
      <xdr:nvSpPr>
        <xdr:cNvPr id="14" name="Line 14"/>
        <xdr:cNvSpPr>
          <a:spLocks/>
        </xdr:cNvSpPr>
      </xdr:nvSpPr>
      <xdr:spPr>
        <a:xfrm>
          <a:off x="2352675" y="8743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52</xdr:row>
      <xdr:rowOff>76200</xdr:rowOff>
    </xdr:from>
    <xdr:to>
      <xdr:col>3</xdr:col>
      <xdr:colOff>523875</xdr:colOff>
      <xdr:row>53</xdr:row>
      <xdr:rowOff>152400</xdr:rowOff>
    </xdr:to>
    <xdr:sp>
      <xdr:nvSpPr>
        <xdr:cNvPr id="15" name="Line 15"/>
        <xdr:cNvSpPr>
          <a:spLocks/>
        </xdr:cNvSpPr>
      </xdr:nvSpPr>
      <xdr:spPr>
        <a:xfrm flipH="1" flipV="1">
          <a:off x="2352675" y="849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14</xdr:row>
      <xdr:rowOff>76200</xdr:rowOff>
    </xdr:from>
    <xdr:to>
      <xdr:col>9</xdr:col>
      <xdr:colOff>219075</xdr:colOff>
      <xdr:row>18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5705475" y="23431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18</xdr:row>
      <xdr:rowOff>19050</xdr:rowOff>
    </xdr:from>
    <xdr:to>
      <xdr:col>9</xdr:col>
      <xdr:colOff>219075</xdr:colOff>
      <xdr:row>18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2876550" y="29337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18</xdr:row>
      <xdr:rowOff>19050</xdr:rowOff>
    </xdr:from>
    <xdr:to>
      <xdr:col>4</xdr:col>
      <xdr:colOff>438150</xdr:colOff>
      <xdr:row>55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857500" y="2933700"/>
          <a:ext cx="19050" cy="597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55</xdr:row>
      <xdr:rowOff>0</xdr:rowOff>
    </xdr:from>
    <xdr:to>
      <xdr:col>4</xdr:col>
      <xdr:colOff>419100</xdr:colOff>
      <xdr:row>55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2171700" y="8905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51</xdr:row>
      <xdr:rowOff>142875</xdr:rowOff>
    </xdr:from>
    <xdr:to>
      <xdr:col>3</xdr:col>
      <xdr:colOff>342900</xdr:colOff>
      <xdr:row>55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171700" y="84010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12</xdr:row>
      <xdr:rowOff>76200</xdr:rowOff>
    </xdr:from>
    <xdr:to>
      <xdr:col>9</xdr:col>
      <xdr:colOff>457200</xdr:colOff>
      <xdr:row>19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5943600" y="20193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20</xdr:row>
      <xdr:rowOff>0</xdr:rowOff>
    </xdr:from>
    <xdr:to>
      <xdr:col>9</xdr:col>
      <xdr:colOff>457200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3000375" y="323850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20</xdr:row>
      <xdr:rowOff>0</xdr:rowOff>
    </xdr:from>
    <xdr:to>
      <xdr:col>4</xdr:col>
      <xdr:colOff>561975</xdr:colOff>
      <xdr:row>25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3000375" y="32385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25</xdr:row>
      <xdr:rowOff>152400</xdr:rowOff>
    </xdr:from>
    <xdr:to>
      <xdr:col>5</xdr:col>
      <xdr:colOff>371475</xdr:colOff>
      <xdr:row>25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3000375" y="4200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25</xdr:row>
      <xdr:rowOff>152400</xdr:rowOff>
    </xdr:from>
    <xdr:to>
      <xdr:col>8</xdr:col>
      <xdr:colOff>209550</xdr:colOff>
      <xdr:row>25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3867150" y="4200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28</xdr:row>
      <xdr:rowOff>85725</xdr:rowOff>
    </xdr:from>
    <xdr:to>
      <xdr:col>6</xdr:col>
      <xdr:colOff>304800</xdr:colOff>
      <xdr:row>55</xdr:row>
      <xdr:rowOff>85725</xdr:rowOff>
    </xdr:to>
    <xdr:sp>
      <xdr:nvSpPr>
        <xdr:cNvPr id="26" name="Line 26"/>
        <xdr:cNvSpPr>
          <a:spLocks/>
        </xdr:cNvSpPr>
      </xdr:nvSpPr>
      <xdr:spPr>
        <a:xfrm flipH="1">
          <a:off x="3952875" y="4619625"/>
          <a:ext cx="952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55</xdr:row>
      <xdr:rowOff>85725</xdr:rowOff>
    </xdr:from>
    <xdr:to>
      <xdr:col>6</xdr:col>
      <xdr:colOff>295275</xdr:colOff>
      <xdr:row>55</xdr:row>
      <xdr:rowOff>85725</xdr:rowOff>
    </xdr:to>
    <xdr:sp>
      <xdr:nvSpPr>
        <xdr:cNvPr id="27" name="Line 27"/>
        <xdr:cNvSpPr>
          <a:spLocks/>
        </xdr:cNvSpPr>
      </xdr:nvSpPr>
      <xdr:spPr>
        <a:xfrm flipH="1">
          <a:off x="1952625" y="8991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51</xdr:row>
      <xdr:rowOff>123825</xdr:rowOff>
    </xdr:from>
    <xdr:to>
      <xdr:col>3</xdr:col>
      <xdr:colOff>123825</xdr:colOff>
      <xdr:row>55</xdr:row>
      <xdr:rowOff>85725</xdr:rowOff>
    </xdr:to>
    <xdr:sp>
      <xdr:nvSpPr>
        <xdr:cNvPr id="28" name="Line 28"/>
        <xdr:cNvSpPr>
          <a:spLocks/>
        </xdr:cNvSpPr>
      </xdr:nvSpPr>
      <xdr:spPr>
        <a:xfrm flipV="1">
          <a:off x="1952625" y="83820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85725</xdr:rowOff>
    </xdr:from>
    <xdr:to>
      <xdr:col>9</xdr:col>
      <xdr:colOff>323850</xdr:colOff>
      <xdr:row>57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5800725" y="4619625"/>
          <a:ext cx="9525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57</xdr:row>
      <xdr:rowOff>95250</xdr:rowOff>
    </xdr:from>
    <xdr:to>
      <xdr:col>9</xdr:col>
      <xdr:colOff>323850</xdr:colOff>
      <xdr:row>57</xdr:row>
      <xdr:rowOff>95250</xdr:rowOff>
    </xdr:to>
    <xdr:sp>
      <xdr:nvSpPr>
        <xdr:cNvPr id="30" name="Line 30"/>
        <xdr:cNvSpPr>
          <a:spLocks/>
        </xdr:cNvSpPr>
      </xdr:nvSpPr>
      <xdr:spPr>
        <a:xfrm flipH="1">
          <a:off x="228600" y="9324975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51</xdr:row>
      <xdr:rowOff>19050</xdr:rowOff>
    </xdr:from>
    <xdr:to>
      <xdr:col>0</xdr:col>
      <xdr:colOff>228600</xdr:colOff>
      <xdr:row>57</xdr:row>
      <xdr:rowOff>95250</xdr:rowOff>
    </xdr:to>
    <xdr:sp>
      <xdr:nvSpPr>
        <xdr:cNvPr id="31" name="Line 31"/>
        <xdr:cNvSpPr>
          <a:spLocks/>
        </xdr:cNvSpPr>
      </xdr:nvSpPr>
      <xdr:spPr>
        <a:xfrm flipV="1">
          <a:off x="228600" y="82772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workbookViewId="0" topLeftCell="A31">
      <selection activeCell="B62" sqref="B62"/>
    </sheetView>
  </sheetViews>
  <sheetFormatPr defaultColWidth="9.140625" defaultRowHeight="12.75"/>
  <cols>
    <col min="2" max="2" width="11.8515625" style="0" customWidth="1"/>
  </cols>
  <sheetData>
    <row r="1" spans="5:6" ht="12.75">
      <c r="E1" s="25" t="s">
        <v>12</v>
      </c>
      <c r="F1" s="25"/>
    </row>
    <row r="2" spans="5:6" ht="12.75">
      <c r="E2" s="1"/>
      <c r="F2" s="1"/>
    </row>
    <row r="3" spans="4:7" ht="12.75">
      <c r="D3" s="25" t="s">
        <v>11</v>
      </c>
      <c r="E3" s="25"/>
      <c r="F3" s="25"/>
      <c r="G3" s="25"/>
    </row>
    <row r="5" ht="12.75">
      <c r="B5" s="3" t="s">
        <v>2</v>
      </c>
    </row>
    <row r="6" ht="12.75">
      <c r="B6" s="4" t="s">
        <v>0</v>
      </c>
    </row>
    <row r="9" ht="12.75">
      <c r="B9" s="3" t="s">
        <v>1</v>
      </c>
    </row>
    <row r="10" ht="12.75">
      <c r="B10" s="4" t="s">
        <v>0</v>
      </c>
    </row>
    <row r="13" ht="12.75">
      <c r="B13" s="3" t="s">
        <v>3</v>
      </c>
    </row>
    <row r="14" ht="12.75">
      <c r="B14" s="5" t="s">
        <v>0</v>
      </c>
    </row>
    <row r="15" ht="12.75">
      <c r="B15" s="4" t="s">
        <v>4</v>
      </c>
    </row>
    <row r="19" spans="4:7" ht="12.75">
      <c r="D19" s="25" t="s">
        <v>10</v>
      </c>
      <c r="E19" s="25"/>
      <c r="F19" s="25"/>
      <c r="G19" s="25"/>
    </row>
    <row r="21" spans="2:9" ht="12.75">
      <c r="B21" s="26" t="s">
        <v>16</v>
      </c>
      <c r="C21" s="27"/>
      <c r="E21" s="26" t="s">
        <v>18</v>
      </c>
      <c r="F21" s="27"/>
      <c r="H21" s="26" t="s">
        <v>5</v>
      </c>
      <c r="I21" s="27"/>
    </row>
    <row r="22" spans="2:9" ht="12.75">
      <c r="B22" s="31" t="s">
        <v>17</v>
      </c>
      <c r="C22" s="32"/>
      <c r="E22" s="31" t="s">
        <v>19</v>
      </c>
      <c r="F22" s="32"/>
      <c r="H22" s="6" t="s">
        <v>6</v>
      </c>
      <c r="I22" s="7"/>
    </row>
    <row r="23" spans="8:9" ht="12.75">
      <c r="H23" s="6" t="s">
        <v>7</v>
      </c>
      <c r="I23" s="7"/>
    </row>
    <row r="24" spans="8:9" ht="12.75">
      <c r="H24" s="6" t="s">
        <v>8</v>
      </c>
      <c r="I24" s="7"/>
    </row>
    <row r="25" spans="2:9" ht="12.75">
      <c r="B25" s="26" t="s">
        <v>20</v>
      </c>
      <c r="C25" s="27"/>
      <c r="H25" s="8" t="s">
        <v>9</v>
      </c>
      <c r="I25" s="9"/>
    </row>
    <row r="26" spans="2:3" ht="12.75">
      <c r="B26" s="31" t="s">
        <v>17</v>
      </c>
      <c r="C26" s="32"/>
    </row>
    <row r="29" spans="2:9" ht="12.75">
      <c r="B29" s="28" t="s">
        <v>13</v>
      </c>
      <c r="C29" s="29"/>
      <c r="D29" s="29"/>
      <c r="E29" s="29"/>
      <c r="F29" s="29"/>
      <c r="G29" s="29"/>
      <c r="H29" s="29"/>
      <c r="I29" s="30"/>
    </row>
    <row r="32" spans="2:9" ht="12.75">
      <c r="B32" s="26" t="s">
        <v>14</v>
      </c>
      <c r="C32" s="27"/>
      <c r="E32" s="26" t="s">
        <v>21</v>
      </c>
      <c r="F32" s="27"/>
      <c r="H32" s="26" t="s">
        <v>23</v>
      </c>
      <c r="I32" s="27"/>
    </row>
    <row r="33" spans="2:9" ht="12.75">
      <c r="B33" s="31" t="s">
        <v>15</v>
      </c>
      <c r="C33" s="32"/>
      <c r="E33" s="31" t="s">
        <v>22</v>
      </c>
      <c r="F33" s="32"/>
      <c r="H33" s="31" t="s">
        <v>24</v>
      </c>
      <c r="I33" s="32"/>
    </row>
    <row r="36" spans="5:9" ht="12.75">
      <c r="E36" s="28" t="s">
        <v>25</v>
      </c>
      <c r="F36" s="33"/>
      <c r="G36" s="33"/>
      <c r="H36" s="33"/>
      <c r="I36" s="34"/>
    </row>
    <row r="39" spans="2:6" ht="12.75">
      <c r="B39" s="28" t="s">
        <v>26</v>
      </c>
      <c r="C39" s="33"/>
      <c r="D39" s="33"/>
      <c r="E39" s="33"/>
      <c r="F39" s="34"/>
    </row>
    <row r="42" spans="6:9" ht="12.75">
      <c r="F42" s="35" t="s">
        <v>27</v>
      </c>
      <c r="G42" s="29"/>
      <c r="H42" s="29"/>
      <c r="I42" s="30"/>
    </row>
    <row r="43" spans="6:9" ht="12.75">
      <c r="F43" s="36" t="s">
        <v>28</v>
      </c>
      <c r="G43" s="37"/>
      <c r="H43" s="37"/>
      <c r="I43" s="38"/>
    </row>
    <row r="44" spans="6:9" ht="12.75">
      <c r="F44" s="39" t="s">
        <v>29</v>
      </c>
      <c r="G44" s="40"/>
      <c r="H44" s="40"/>
      <c r="I44" s="41"/>
    </row>
    <row r="46" spans="2:4" ht="12.75">
      <c r="B46" s="35" t="s">
        <v>30</v>
      </c>
      <c r="C46" s="29"/>
      <c r="D46" s="30"/>
    </row>
    <row r="47" spans="2:4" ht="12.75">
      <c r="B47" s="36" t="s">
        <v>31</v>
      </c>
      <c r="C47" s="37"/>
      <c r="D47" s="38"/>
    </row>
    <row r="48" spans="2:4" ht="12.75">
      <c r="B48" s="39" t="s">
        <v>32</v>
      </c>
      <c r="C48" s="40"/>
      <c r="D48" s="41"/>
    </row>
    <row r="51" spans="2:4" ht="12.75">
      <c r="B51" s="35" t="s">
        <v>33</v>
      </c>
      <c r="C51" s="29"/>
      <c r="D51" s="30"/>
    </row>
    <row r="52" spans="2:4" ht="12.75">
      <c r="B52" s="36" t="s">
        <v>35</v>
      </c>
      <c r="C52" s="37"/>
      <c r="D52" s="38"/>
    </row>
    <row r="53" spans="2:4" ht="12.75">
      <c r="B53" s="39" t="s">
        <v>34</v>
      </c>
      <c r="C53" s="40"/>
      <c r="D53" s="41"/>
    </row>
  </sheetData>
  <mergeCells count="28">
    <mergeCell ref="B53:D53"/>
    <mergeCell ref="B47:D47"/>
    <mergeCell ref="B48:D48"/>
    <mergeCell ref="B51:D51"/>
    <mergeCell ref="B52:D52"/>
    <mergeCell ref="F42:I42"/>
    <mergeCell ref="F43:I43"/>
    <mergeCell ref="F44:I44"/>
    <mergeCell ref="B46:D46"/>
    <mergeCell ref="H32:I32"/>
    <mergeCell ref="H33:I33"/>
    <mergeCell ref="E36:I36"/>
    <mergeCell ref="B39:F39"/>
    <mergeCell ref="B32:C32"/>
    <mergeCell ref="B33:C33"/>
    <mergeCell ref="E32:F32"/>
    <mergeCell ref="E33:F33"/>
    <mergeCell ref="B29:I29"/>
    <mergeCell ref="B22:C22"/>
    <mergeCell ref="B25:C25"/>
    <mergeCell ref="B26:C26"/>
    <mergeCell ref="E22:F22"/>
    <mergeCell ref="E1:F1"/>
    <mergeCell ref="B21:C21"/>
    <mergeCell ref="H21:I21"/>
    <mergeCell ref="D19:G19"/>
    <mergeCell ref="D3:G3"/>
    <mergeCell ref="E21:F21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27" sqref="A27"/>
    </sheetView>
  </sheetViews>
  <sheetFormatPr defaultColWidth="9.140625" defaultRowHeight="13.5" customHeight="1"/>
  <cols>
    <col min="1" max="1" width="25.8515625" style="0" customWidth="1"/>
    <col min="2" max="2" width="24.57421875" style="0" customWidth="1"/>
    <col min="3" max="3" width="26.421875" style="0" customWidth="1"/>
    <col min="4" max="4" width="26.57421875" style="0" customWidth="1"/>
    <col min="5" max="5" width="26.28125" style="0" customWidth="1"/>
  </cols>
  <sheetData>
    <row r="1" ht="13.5" customHeight="1">
      <c r="A1" s="10" t="s">
        <v>115</v>
      </c>
    </row>
    <row r="3" ht="13.5" customHeight="1" thickBot="1">
      <c r="B3" s="10" t="s">
        <v>116</v>
      </c>
    </row>
    <row r="4" spans="1:5" ht="13.5" customHeight="1" thickBot="1">
      <c r="A4" s="47"/>
      <c r="B4" s="48"/>
      <c r="C4" s="49" t="s">
        <v>117</v>
      </c>
      <c r="D4" s="48"/>
      <c r="E4" s="50"/>
    </row>
    <row r="5" spans="1:5" ht="13.5" customHeight="1" thickBot="1">
      <c r="A5" s="51" t="s">
        <v>118</v>
      </c>
      <c r="B5" s="52" t="s">
        <v>119</v>
      </c>
      <c r="C5" s="53"/>
      <c r="D5" s="24" t="s">
        <v>120</v>
      </c>
      <c r="E5" s="54"/>
    </row>
    <row r="6" spans="1:5" ht="13.5" customHeight="1" thickBot="1">
      <c r="A6" s="53"/>
      <c r="B6" s="55"/>
      <c r="C6" s="56" t="s">
        <v>121</v>
      </c>
      <c r="D6" s="56" t="s">
        <v>122</v>
      </c>
      <c r="E6" s="57" t="s">
        <v>123</v>
      </c>
    </row>
    <row r="7" spans="1:5" ht="13.5" customHeight="1" thickBot="1">
      <c r="A7" s="53" t="s">
        <v>124</v>
      </c>
      <c r="B7" s="58" t="s">
        <v>125</v>
      </c>
      <c r="C7" s="58" t="s">
        <v>126</v>
      </c>
      <c r="D7" s="58" t="s">
        <v>127</v>
      </c>
      <c r="E7" s="59" t="s">
        <v>128</v>
      </c>
    </row>
    <row r="8" spans="1:5" ht="13.5" customHeight="1">
      <c r="A8" s="60" t="s">
        <v>129</v>
      </c>
      <c r="B8" s="61" t="s">
        <v>130</v>
      </c>
      <c r="C8" s="61" t="s">
        <v>131</v>
      </c>
      <c r="D8" s="61"/>
      <c r="E8" s="62" t="s">
        <v>132</v>
      </c>
    </row>
    <row r="9" spans="1:5" ht="13.5" customHeight="1">
      <c r="A9" s="60" t="s">
        <v>133</v>
      </c>
      <c r="B9" s="61" t="s">
        <v>133</v>
      </c>
      <c r="C9" s="61"/>
      <c r="D9" s="61"/>
      <c r="E9" s="63"/>
    </row>
    <row r="10" spans="1:5" ht="13.5" customHeight="1">
      <c r="A10" s="60"/>
      <c r="B10" s="61"/>
      <c r="C10" s="61"/>
      <c r="D10" s="61"/>
      <c r="E10" s="63"/>
    </row>
    <row r="11" spans="1:5" ht="13.5" customHeight="1">
      <c r="A11" s="60" t="s">
        <v>134</v>
      </c>
      <c r="B11" s="61" t="s">
        <v>135</v>
      </c>
      <c r="C11" s="61" t="s">
        <v>136</v>
      </c>
      <c r="D11" s="61"/>
      <c r="E11" s="62" t="s">
        <v>137</v>
      </c>
    </row>
    <row r="12" spans="1:5" ht="13.5" customHeight="1">
      <c r="A12" s="60" t="s">
        <v>138</v>
      </c>
      <c r="B12" s="61" t="s">
        <v>138</v>
      </c>
      <c r="C12" s="61"/>
      <c r="D12" s="61" t="s">
        <v>139</v>
      </c>
      <c r="E12" s="63"/>
    </row>
    <row r="13" spans="1:5" ht="13.5" customHeight="1">
      <c r="A13" s="60"/>
      <c r="B13" s="61" t="s">
        <v>140</v>
      </c>
      <c r="C13" s="61"/>
      <c r="D13" s="61"/>
      <c r="E13" s="63"/>
    </row>
    <row r="14" spans="1:5" ht="13.5" customHeight="1">
      <c r="A14" s="60"/>
      <c r="B14" s="61"/>
      <c r="C14" s="61"/>
      <c r="D14" s="61"/>
      <c r="E14" s="63"/>
    </row>
    <row r="15" spans="1:5" ht="13.5" customHeight="1">
      <c r="A15" s="60" t="s">
        <v>141</v>
      </c>
      <c r="B15" s="61"/>
      <c r="C15" s="61" t="s">
        <v>142</v>
      </c>
      <c r="D15" s="61"/>
      <c r="E15" s="62" t="s">
        <v>143</v>
      </c>
    </row>
    <row r="16" spans="1:5" ht="13.5" customHeight="1">
      <c r="A16" s="60"/>
      <c r="B16" s="61"/>
      <c r="C16" s="61" t="s">
        <v>144</v>
      </c>
      <c r="D16" s="61" t="s">
        <v>145</v>
      </c>
      <c r="E16" s="63"/>
    </row>
    <row r="17" spans="1:5" ht="13.5" customHeight="1">
      <c r="A17" s="60" t="s">
        <v>146</v>
      </c>
      <c r="B17" s="61"/>
      <c r="C17" s="61"/>
      <c r="D17" s="61"/>
      <c r="E17" s="63"/>
    </row>
    <row r="18" spans="1:5" ht="13.5" customHeight="1">
      <c r="A18" s="60"/>
      <c r="B18" s="61"/>
      <c r="C18" s="61" t="s">
        <v>147</v>
      </c>
      <c r="D18" s="61"/>
      <c r="E18" s="62" t="s">
        <v>148</v>
      </c>
    </row>
    <row r="19" spans="1:5" ht="13.5" customHeight="1">
      <c r="A19" s="60" t="s">
        <v>149</v>
      </c>
      <c r="B19" s="61"/>
      <c r="C19" s="61" t="s">
        <v>150</v>
      </c>
      <c r="D19" s="61" t="s">
        <v>147</v>
      </c>
      <c r="E19" s="63"/>
    </row>
    <row r="20" spans="1:5" ht="13.5" customHeight="1">
      <c r="A20" s="60"/>
      <c r="B20" s="61"/>
      <c r="C20" s="61" t="s">
        <v>151</v>
      </c>
      <c r="D20" s="61" t="s">
        <v>150</v>
      </c>
      <c r="E20" s="63"/>
    </row>
    <row r="21" spans="1:5" ht="13.5" customHeight="1">
      <c r="A21" s="60" t="s">
        <v>146</v>
      </c>
      <c r="B21" s="61"/>
      <c r="C21" s="61"/>
      <c r="D21" s="61" t="s">
        <v>151</v>
      </c>
      <c r="E21" s="63"/>
    </row>
    <row r="22" spans="1:5" ht="13.5" customHeight="1">
      <c r="A22" s="60"/>
      <c r="B22" s="61"/>
      <c r="C22" s="61"/>
      <c r="D22" s="61"/>
      <c r="E22" s="63"/>
    </row>
    <row r="23" spans="1:5" ht="13.5" customHeight="1">
      <c r="A23" s="60" t="s">
        <v>152</v>
      </c>
      <c r="B23" s="61" t="s">
        <v>153</v>
      </c>
      <c r="C23" s="61"/>
      <c r="D23" s="61"/>
      <c r="E23" s="63"/>
    </row>
    <row r="24" spans="1:5" ht="13.5" customHeight="1">
      <c r="A24" s="60" t="s">
        <v>154</v>
      </c>
      <c r="B24" s="61" t="s">
        <v>155</v>
      </c>
      <c r="C24" s="61" t="s">
        <v>156</v>
      </c>
      <c r="D24" s="61"/>
      <c r="E24" s="63"/>
    </row>
    <row r="25" spans="1:5" ht="13.5" customHeight="1">
      <c r="A25" s="60"/>
      <c r="B25" s="61" t="s">
        <v>157</v>
      </c>
      <c r="C25" s="61"/>
      <c r="D25" s="61" t="s">
        <v>156</v>
      </c>
      <c r="E25" s="63"/>
    </row>
    <row r="26" spans="1:5" ht="13.5" customHeight="1">
      <c r="A26" s="60"/>
      <c r="B26" s="61" t="s">
        <v>140</v>
      </c>
      <c r="C26" s="61"/>
      <c r="D26" s="61"/>
      <c r="E26" s="63"/>
    </row>
    <row r="27" spans="1:5" ht="13.5" customHeight="1">
      <c r="A27" s="60"/>
      <c r="B27" s="61"/>
      <c r="C27" s="61"/>
      <c r="D27" s="61"/>
      <c r="E27" s="63"/>
    </row>
    <row r="28" spans="1:5" ht="13.5" customHeight="1">
      <c r="A28" s="60"/>
      <c r="B28" s="61" t="s">
        <v>158</v>
      </c>
      <c r="C28" s="61"/>
      <c r="D28" s="61"/>
      <c r="E28" s="63"/>
    </row>
    <row r="29" spans="1:5" ht="13.5" customHeight="1">
      <c r="A29" s="60" t="s">
        <v>159</v>
      </c>
      <c r="B29" s="61"/>
      <c r="C29" s="61" t="s">
        <v>160</v>
      </c>
      <c r="D29" s="61" t="s">
        <v>160</v>
      </c>
      <c r="E29" s="63"/>
    </row>
    <row r="30" spans="1:5" ht="13.5" customHeight="1">
      <c r="A30" s="60"/>
      <c r="B30" s="61" t="s">
        <v>161</v>
      </c>
      <c r="C30" s="61"/>
      <c r="D30" s="61"/>
      <c r="E30" s="63"/>
    </row>
    <row r="31" spans="1:5" ht="13.5" customHeight="1">
      <c r="A31" s="60"/>
      <c r="B31" s="61" t="s">
        <v>162</v>
      </c>
      <c r="C31" s="61"/>
      <c r="D31" s="61"/>
      <c r="E31" s="63"/>
    </row>
    <row r="32" spans="1:5" ht="13.5" customHeight="1">
      <c r="A32" s="60"/>
      <c r="B32" s="61" t="s">
        <v>163</v>
      </c>
      <c r="C32" s="61"/>
      <c r="D32" s="61"/>
      <c r="E32" s="63"/>
    </row>
    <row r="33" spans="1:5" ht="13.5" customHeight="1">
      <c r="A33" s="60"/>
      <c r="B33" s="61"/>
      <c r="C33" s="61" t="s">
        <v>160</v>
      </c>
      <c r="D33" s="61"/>
      <c r="E33" s="63"/>
    </row>
    <row r="34" spans="1:5" ht="13.5" customHeight="1">
      <c r="A34" s="60"/>
      <c r="B34" s="61" t="s">
        <v>164</v>
      </c>
      <c r="C34" s="61"/>
      <c r="D34" s="61"/>
      <c r="E34" s="63"/>
    </row>
    <row r="35" spans="1:5" ht="13.5" customHeight="1">
      <c r="A35" s="60"/>
      <c r="B35" s="61" t="s">
        <v>165</v>
      </c>
      <c r="C35" s="61"/>
      <c r="D35" s="61" t="s">
        <v>160</v>
      </c>
      <c r="E35" s="63"/>
    </row>
    <row r="36" spans="1:5" ht="13.5" customHeight="1">
      <c r="A36" s="60"/>
      <c r="B36" s="61"/>
      <c r="C36" s="61"/>
      <c r="D36" s="61"/>
      <c r="E36" s="63"/>
    </row>
    <row r="37" spans="1:5" ht="13.5" customHeight="1">
      <c r="A37" s="60"/>
      <c r="B37" s="61" t="s">
        <v>166</v>
      </c>
      <c r="C37" s="61"/>
      <c r="D37" s="61"/>
      <c r="E37" s="63"/>
    </row>
    <row r="38" spans="1:5" ht="13.5" customHeight="1">
      <c r="A38" s="60"/>
      <c r="B38" s="61" t="s">
        <v>167</v>
      </c>
      <c r="C38" s="61"/>
      <c r="D38" s="61"/>
      <c r="E38" s="63"/>
    </row>
    <row r="39" spans="1:5" ht="13.5" customHeight="1" thickBot="1">
      <c r="A39" s="64"/>
      <c r="B39" s="65"/>
      <c r="C39" s="65"/>
      <c r="D39" s="65"/>
      <c r="E39" s="66"/>
    </row>
    <row r="40" ht="13.5" customHeight="1">
      <c r="A40" s="67" t="s">
        <v>168</v>
      </c>
    </row>
    <row r="41" ht="13.5" customHeight="1">
      <c r="A41" t="s">
        <v>169</v>
      </c>
    </row>
    <row r="42" ht="13.5" customHeight="1">
      <c r="A42" t="s">
        <v>170</v>
      </c>
    </row>
    <row r="43" ht="13.5" customHeight="1">
      <c r="A43" t="s">
        <v>171</v>
      </c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7">
      <selection activeCell="A42" sqref="A42"/>
    </sheetView>
  </sheetViews>
  <sheetFormatPr defaultColWidth="9.140625" defaultRowHeight="12.75"/>
  <sheetData>
    <row r="1" ht="12.75">
      <c r="B1" s="10" t="s">
        <v>36</v>
      </c>
    </row>
    <row r="3" spans="1:7" ht="12.75">
      <c r="A3" s="10" t="s">
        <v>37</v>
      </c>
      <c r="G3" s="10" t="s">
        <v>45</v>
      </c>
    </row>
    <row r="4" spans="1:10" ht="12.75">
      <c r="A4" s="42" t="s">
        <v>38</v>
      </c>
      <c r="B4" s="42"/>
      <c r="C4" s="42"/>
      <c r="D4" s="42"/>
      <c r="G4" s="45" t="s">
        <v>41</v>
      </c>
      <c r="H4" s="45"/>
      <c r="I4" s="45"/>
      <c r="J4" s="45"/>
    </row>
    <row r="5" spans="1:10" ht="12.75">
      <c r="A5" s="43" t="s">
        <v>39</v>
      </c>
      <c r="B5" s="43"/>
      <c r="C5" s="43"/>
      <c r="D5" s="43"/>
      <c r="G5" s="44" t="s">
        <v>42</v>
      </c>
      <c r="H5" s="44"/>
      <c r="I5" s="44"/>
      <c r="J5" s="44"/>
    </row>
    <row r="6" spans="1:10" ht="12.75">
      <c r="A6" s="44" t="s">
        <v>40</v>
      </c>
      <c r="B6" s="44"/>
      <c r="C6" s="44"/>
      <c r="D6" s="44"/>
      <c r="G6" s="44" t="s">
        <v>43</v>
      </c>
      <c r="H6" s="44"/>
      <c r="I6" s="44"/>
      <c r="J6" s="44"/>
    </row>
    <row r="7" spans="7:10" ht="12.75">
      <c r="G7" s="44" t="s">
        <v>44</v>
      </c>
      <c r="H7" s="44"/>
      <c r="I7" s="44"/>
      <c r="J7" s="44"/>
    </row>
    <row r="8" spans="7:10" ht="12.75">
      <c r="G8" s="2"/>
      <c r="H8" s="2"/>
      <c r="I8" s="2"/>
      <c r="J8" s="2"/>
    </row>
    <row r="9" spans="6:10" ht="12.75">
      <c r="F9" s="25" t="s">
        <v>1</v>
      </c>
      <c r="G9" s="25"/>
      <c r="I9" s="25" t="s">
        <v>47</v>
      </c>
      <c r="J9" s="25"/>
    </row>
    <row r="10" spans="1:10" ht="12.75">
      <c r="A10" s="46" t="s">
        <v>46</v>
      </c>
      <c r="B10" s="46"/>
      <c r="F10" s="46" t="s">
        <v>49</v>
      </c>
      <c r="G10" s="46"/>
      <c r="I10" s="46" t="s">
        <v>48</v>
      </c>
      <c r="J10" s="46"/>
    </row>
    <row r="11" spans="1:9" ht="12.75">
      <c r="A11" s="7"/>
      <c r="F11" s="7"/>
      <c r="I11" s="14" t="s">
        <v>62</v>
      </c>
    </row>
    <row r="12" spans="1:9" ht="12.75">
      <c r="A12" s="7"/>
      <c r="F12" s="7"/>
      <c r="I12" s="14" t="s">
        <v>63</v>
      </c>
    </row>
    <row r="13" spans="1:10" ht="12.75">
      <c r="A13" s="7"/>
      <c r="F13" s="7"/>
      <c r="G13" s="18"/>
      <c r="I13" s="14" t="s">
        <v>64</v>
      </c>
      <c r="J13" s="18"/>
    </row>
    <row r="14" spans="1:10" ht="12.75">
      <c r="A14" s="7"/>
      <c r="F14" s="9"/>
      <c r="G14" s="12"/>
      <c r="I14" s="15"/>
      <c r="J14" s="12"/>
    </row>
    <row r="15" spans="1:9" ht="12.75">
      <c r="A15" s="7"/>
      <c r="F15" s="17" t="s">
        <v>65</v>
      </c>
      <c r="I15" s="17" t="s">
        <v>65</v>
      </c>
    </row>
    <row r="23" spans="6:10" ht="12.75">
      <c r="F23" s="25" t="s">
        <v>1</v>
      </c>
      <c r="G23" s="25"/>
      <c r="I23" s="25" t="s">
        <v>60</v>
      </c>
      <c r="J23" s="25"/>
    </row>
    <row r="24" spans="1:10" ht="12.75">
      <c r="A24" s="46" t="s">
        <v>58</v>
      </c>
      <c r="B24" s="46"/>
      <c r="F24" s="46" t="s">
        <v>59</v>
      </c>
      <c r="G24" s="46"/>
      <c r="I24" s="46" t="s">
        <v>61</v>
      </c>
      <c r="J24" s="46"/>
    </row>
    <row r="25" spans="1:9" ht="12.75">
      <c r="A25" s="16" t="s">
        <v>66</v>
      </c>
      <c r="F25" s="13"/>
      <c r="I25" s="13"/>
    </row>
    <row r="26" spans="1:9" ht="12.75">
      <c r="A26" s="14" t="s">
        <v>67</v>
      </c>
      <c r="F26" s="7"/>
      <c r="I26" s="7"/>
    </row>
    <row r="27" spans="1:9" ht="12.75">
      <c r="A27" s="7"/>
      <c r="F27" s="7"/>
      <c r="I27" s="7"/>
    </row>
    <row r="28" spans="1:10" ht="12.75">
      <c r="A28" s="7"/>
      <c r="F28" s="9"/>
      <c r="G28" s="12"/>
      <c r="I28" s="9"/>
      <c r="J28" s="12"/>
    </row>
    <row r="29" spans="1:9" ht="12.75">
      <c r="A29" s="7"/>
      <c r="F29" s="17" t="s">
        <v>65</v>
      </c>
      <c r="I29" s="17" t="s">
        <v>65</v>
      </c>
    </row>
    <row r="34" spans="1:2" ht="12.75">
      <c r="A34" s="46" t="s">
        <v>57</v>
      </c>
      <c r="B34" s="46"/>
    </row>
    <row r="35" ht="12.75">
      <c r="A35" s="14" t="s">
        <v>68</v>
      </c>
    </row>
    <row r="36" ht="12.75">
      <c r="A36" s="14" t="s">
        <v>69</v>
      </c>
    </row>
    <row r="37" ht="12.75">
      <c r="A37" s="14" t="s">
        <v>70</v>
      </c>
    </row>
    <row r="38" ht="12.75">
      <c r="A38" s="14" t="s">
        <v>71</v>
      </c>
    </row>
    <row r="39" ht="12.75">
      <c r="A39" s="7"/>
    </row>
    <row r="42" ht="12.75">
      <c r="A42" s="10" t="s">
        <v>52</v>
      </c>
    </row>
    <row r="43" ht="12.75">
      <c r="A43" s="11" t="s">
        <v>53</v>
      </c>
    </row>
    <row r="44" ht="12.75">
      <c r="A44" t="s">
        <v>54</v>
      </c>
    </row>
    <row r="45" ht="12.75">
      <c r="A45" t="s">
        <v>55</v>
      </c>
    </row>
    <row r="46" ht="12.75">
      <c r="A46" t="s">
        <v>56</v>
      </c>
    </row>
    <row r="48" spans="1:5" ht="12.75">
      <c r="A48" s="46" t="s">
        <v>50</v>
      </c>
      <c r="B48" s="46"/>
      <c r="D48" s="46" t="s">
        <v>51</v>
      </c>
      <c r="E48" s="46"/>
    </row>
    <row r="49" spans="1:4" ht="12.75">
      <c r="A49" s="13"/>
      <c r="D49" s="13"/>
    </row>
    <row r="50" spans="1:4" ht="12.75">
      <c r="A50" s="7"/>
      <c r="D50" s="7"/>
    </row>
    <row r="51" spans="1:4" ht="12.75">
      <c r="A51" s="7"/>
      <c r="D51" s="7"/>
    </row>
    <row r="52" spans="1:4" ht="12.75">
      <c r="A52" s="7"/>
      <c r="D52" s="7"/>
    </row>
    <row r="53" spans="1:4" ht="12.75">
      <c r="A53" s="7"/>
      <c r="D53" s="7"/>
    </row>
  </sheetData>
  <mergeCells count="20">
    <mergeCell ref="A34:B34"/>
    <mergeCell ref="A48:B48"/>
    <mergeCell ref="D48:E48"/>
    <mergeCell ref="F23:G23"/>
    <mergeCell ref="I23:J23"/>
    <mergeCell ref="A24:B24"/>
    <mergeCell ref="F24:G24"/>
    <mergeCell ref="I24:J24"/>
    <mergeCell ref="G7:J7"/>
    <mergeCell ref="A10:B10"/>
    <mergeCell ref="I10:J10"/>
    <mergeCell ref="I9:J9"/>
    <mergeCell ref="F9:G9"/>
    <mergeCell ref="F10:G10"/>
    <mergeCell ref="A4:D4"/>
    <mergeCell ref="A5:D5"/>
    <mergeCell ref="A6:D6"/>
    <mergeCell ref="G4:J4"/>
    <mergeCell ref="G5:J5"/>
    <mergeCell ref="G6:J6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5">
      <selection activeCell="B45" sqref="B45"/>
    </sheetView>
  </sheetViews>
  <sheetFormatPr defaultColWidth="9.140625" defaultRowHeight="12.75"/>
  <cols>
    <col min="1" max="1" width="6.421875" style="19" customWidth="1"/>
    <col min="2" max="6" width="9.140625" style="19" customWidth="1"/>
    <col min="7" max="7" width="10.7109375" style="19" bestFit="1" customWidth="1"/>
    <col min="8" max="8" width="9.140625" style="19" customWidth="1"/>
    <col min="9" max="9" width="12.28125" style="19" bestFit="1" customWidth="1"/>
    <col min="10" max="16384" width="9.140625" style="19" customWidth="1"/>
  </cols>
  <sheetData>
    <row r="1" ht="12.75">
      <c r="C1" s="20" t="s">
        <v>72</v>
      </c>
    </row>
    <row r="3" spans="2:9" ht="12.75">
      <c r="B3" s="19" t="s">
        <v>73</v>
      </c>
      <c r="I3" s="19">
        <v>2000000</v>
      </c>
    </row>
    <row r="4" spans="2:9" ht="12.75">
      <c r="B4" s="19" t="s">
        <v>74</v>
      </c>
      <c r="I4" s="21">
        <v>-900000</v>
      </c>
    </row>
    <row r="5" spans="2:9" ht="12.75">
      <c r="B5" s="19" t="s">
        <v>75</v>
      </c>
      <c r="I5" s="19">
        <f>I3+I4</f>
        <v>1100000</v>
      </c>
    </row>
    <row r="7" ht="12.75">
      <c r="B7" s="19" t="s">
        <v>76</v>
      </c>
    </row>
    <row r="8" spans="2:7" ht="12.75">
      <c r="B8" s="19" t="s">
        <v>77</v>
      </c>
      <c r="G8" s="19">
        <v>350000</v>
      </c>
    </row>
    <row r="9" spans="2:7" ht="12.75">
      <c r="B9" s="19" t="s">
        <v>78</v>
      </c>
      <c r="G9" s="19">
        <v>250000</v>
      </c>
    </row>
    <row r="10" spans="2:9" ht="12.75">
      <c r="B10" s="19" t="s">
        <v>79</v>
      </c>
      <c r="G10" s="21">
        <v>100000</v>
      </c>
      <c r="I10" s="21">
        <f>-SUM(G8:G10)</f>
        <v>-700000</v>
      </c>
    </row>
    <row r="11" spans="2:9" ht="12.75">
      <c r="B11" s="19" t="s">
        <v>113</v>
      </c>
      <c r="I11" s="19">
        <f>I5+I10</f>
        <v>400000</v>
      </c>
    </row>
    <row r="14" ht="12.75">
      <c r="C14" s="20" t="s">
        <v>80</v>
      </c>
    </row>
    <row r="16" spans="1:9" ht="12.75">
      <c r="A16" s="22" t="s">
        <v>81</v>
      </c>
      <c r="B16" s="19" t="s">
        <v>87</v>
      </c>
      <c r="I16" s="19">
        <v>80000</v>
      </c>
    </row>
    <row r="17" spans="1:9" ht="12.75">
      <c r="A17" s="22" t="s">
        <v>82</v>
      </c>
      <c r="B17" s="19" t="s">
        <v>88</v>
      </c>
      <c r="I17" s="19">
        <v>450000</v>
      </c>
    </row>
    <row r="18" spans="1:9" ht="12.75">
      <c r="A18" s="22" t="s">
        <v>83</v>
      </c>
      <c r="B18" s="19" t="s">
        <v>89</v>
      </c>
      <c r="I18" s="21">
        <v>70000</v>
      </c>
    </row>
    <row r="19" spans="1:9" ht="12.75">
      <c r="A19" s="22" t="s">
        <v>84</v>
      </c>
      <c r="B19" s="19" t="s">
        <v>112</v>
      </c>
      <c r="I19" s="19">
        <f>I16+I17-I18</f>
        <v>460000</v>
      </c>
    </row>
    <row r="20" spans="1:9" ht="12.75">
      <c r="A20" s="22" t="s">
        <v>85</v>
      </c>
      <c r="B20" s="19" t="s">
        <v>90</v>
      </c>
      <c r="I20" s="19">
        <v>240000</v>
      </c>
    </row>
    <row r="21" spans="1:2" ht="12.75">
      <c r="A21" s="22" t="s">
        <v>86</v>
      </c>
      <c r="B21" s="19" t="s">
        <v>114</v>
      </c>
    </row>
    <row r="22" spans="1:7" ht="12.75">
      <c r="A22" s="22"/>
      <c r="B22" s="23" t="s">
        <v>91</v>
      </c>
      <c r="G22" s="19">
        <v>100000</v>
      </c>
    </row>
    <row r="23" spans="1:7" ht="12.75">
      <c r="A23" s="22"/>
      <c r="B23" s="23" t="s">
        <v>92</v>
      </c>
      <c r="G23" s="19">
        <v>40000</v>
      </c>
    </row>
    <row r="24" spans="1:7" ht="12.75">
      <c r="A24" s="22"/>
      <c r="B24" s="23" t="s">
        <v>93</v>
      </c>
      <c r="G24" s="19">
        <v>40000</v>
      </c>
    </row>
    <row r="25" spans="1:7" ht="12.75">
      <c r="A25" s="22"/>
      <c r="B25" s="23" t="s">
        <v>94</v>
      </c>
      <c r="G25" s="19">
        <v>30000</v>
      </c>
    </row>
    <row r="26" spans="1:7" ht="12.75">
      <c r="A26" s="22"/>
      <c r="B26" s="23" t="s">
        <v>95</v>
      </c>
      <c r="G26" s="19">
        <v>50000</v>
      </c>
    </row>
    <row r="27" spans="1:7" ht="12.75">
      <c r="A27" s="22"/>
      <c r="B27" s="23" t="s">
        <v>96</v>
      </c>
      <c r="G27" s="19">
        <v>20000</v>
      </c>
    </row>
    <row r="28" spans="1:9" ht="12.75">
      <c r="A28" s="22"/>
      <c r="B28" s="23" t="s">
        <v>97</v>
      </c>
      <c r="G28" s="21">
        <v>20000</v>
      </c>
      <c r="I28" s="21">
        <f>SUM(G22:G28)</f>
        <v>300000</v>
      </c>
    </row>
    <row r="29" spans="1:9" ht="12.75">
      <c r="A29" s="22" t="s">
        <v>98</v>
      </c>
      <c r="B29" s="19" t="s">
        <v>109</v>
      </c>
      <c r="I29" s="19">
        <f>I19+I20+I28</f>
        <v>1000000</v>
      </c>
    </row>
    <row r="30" spans="1:9" ht="12.75">
      <c r="A30" s="22" t="s">
        <v>99</v>
      </c>
      <c r="B30" s="19" t="s">
        <v>106</v>
      </c>
      <c r="I30" s="19">
        <v>100000</v>
      </c>
    </row>
    <row r="31" spans="1:9" ht="12.75">
      <c r="A31" s="22" t="s">
        <v>100</v>
      </c>
      <c r="B31" s="19" t="s">
        <v>107</v>
      </c>
      <c r="I31" s="21">
        <v>50000</v>
      </c>
    </row>
    <row r="32" spans="1:9" ht="12.75">
      <c r="A32" s="22" t="s">
        <v>101</v>
      </c>
      <c r="B32" s="19" t="s">
        <v>110</v>
      </c>
      <c r="I32" s="19">
        <f>I29+I30-I31</f>
        <v>1050000</v>
      </c>
    </row>
    <row r="33" spans="1:9" ht="12.75">
      <c r="A33" s="22" t="s">
        <v>103</v>
      </c>
      <c r="B33" s="19" t="s">
        <v>105</v>
      </c>
      <c r="I33" s="19">
        <v>100000</v>
      </c>
    </row>
    <row r="34" spans="1:9" ht="12.75">
      <c r="A34" s="22" t="s">
        <v>104</v>
      </c>
      <c r="B34" s="19" t="s">
        <v>108</v>
      </c>
      <c r="I34" s="21">
        <v>250000</v>
      </c>
    </row>
    <row r="35" spans="1:9" ht="12.75">
      <c r="A35" s="22" t="s">
        <v>102</v>
      </c>
      <c r="B35" s="19" t="s">
        <v>111</v>
      </c>
      <c r="I35" s="19">
        <f>I32+I33-I34</f>
        <v>900000</v>
      </c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Universitário Fundação Santo André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Alcides melilo Galante</dc:creator>
  <cp:keywords/>
  <dc:description/>
  <cp:lastModifiedBy>Mompean</cp:lastModifiedBy>
  <cp:lastPrinted>2006-02-20T21:16:43Z</cp:lastPrinted>
  <dcterms:created xsi:type="dcterms:W3CDTF">2006-02-20T20:11:19Z</dcterms:created>
  <dcterms:modified xsi:type="dcterms:W3CDTF">2006-03-03T21:24:08Z</dcterms:modified>
  <cp:category/>
  <cp:version/>
  <cp:contentType/>
  <cp:contentStatus/>
</cp:coreProperties>
</file>